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<sst xmlns="http://schemas.openxmlformats.org/spreadsheetml/2006/main" count="48" uniqueCount="48">
  <si>
    <t>附表1</t>
  </si>
  <si>
    <t>2021年度盟市分配资金明细表（共计80102万元，目前可分配73877.53万元）</t>
  </si>
  <si>
    <t>序号</t>
  </si>
  <si>
    <t>盟市</t>
  </si>
  <si>
    <t>农村道路客运可分配资金</t>
  </si>
  <si>
    <t>城市交通发展奖励资金可分配资金</t>
  </si>
  <si>
    <t>农村水路客运可分配资金</t>
  </si>
  <si>
    <t>各盟市分配总金额  （万元）</t>
  </si>
  <si>
    <t>直接发放给农村道路客运经营者部分（万元）</t>
  </si>
  <si>
    <t>国家城乡交通一体化示范县（万元）</t>
  </si>
  <si>
    <t>直接发放给巡游出租车司机    （万元）</t>
  </si>
  <si>
    <t>国家公交都市建设示范城市专项奖励资金   （万元）</t>
  </si>
  <si>
    <t>绿色货运配送城市专项奖励资金      （万元）</t>
  </si>
  <si>
    <t>支持新能源巡游车发展 （万元）</t>
  </si>
  <si>
    <t>新能源公交车推广率专项奖励资金（万元）</t>
  </si>
  <si>
    <t>年度更新新能源公交车专项奖励资金（万元）</t>
  </si>
  <si>
    <t>新能源公交运营补贴，直接发放给经营者（万元）</t>
  </si>
  <si>
    <t>直接发放给农村水路客运经营者  （万元）</t>
  </si>
  <si>
    <t>按照各盟市农村道路客运车辆座位数及实际运营里程占全区比例分配</t>
  </si>
  <si>
    <t>每个示范县奖励300万元 （和林格尔），用于支持和林格尔县城乡交通一体化发展</t>
  </si>
  <si>
    <t>按照各盟市巡游出租汽车实际运营里程占全区比例分配</t>
  </si>
  <si>
    <t>每个奖励500万元      （呼和浩特），用于支持城市公交发展</t>
  </si>
  <si>
    <t>每个奖励300万元     （鄂尔多斯），用于支持城市绿色货运</t>
  </si>
  <si>
    <t>根据盟市上报计划分配     （呼和浩特、赤峰、鄂尔多斯）</t>
  </si>
  <si>
    <t>地方关于新能源巡游出租汽车的购置补贴政策出台早于自治区政策的，地方的购车补贴标准低于自治区补贴标准的，自治区补齐补贴差价   （包头）</t>
  </si>
  <si>
    <t>能源公交车推广率100%的给予300万元专项奖励；             推广率90%-100%的给予200万元专项奖励；          推广率80%-90%的给予100万元专项奖励，用于支持新能源公交发展</t>
  </si>
  <si>
    <t>年度新增更新新能源公交车超过30台、中心城区人口超过100万，且年度新能源公交车推广率为100%的盟市给予300万专项奖励；                      年度新增更新新能源公交车超过20台、中心城区人口超过50万，且年度新能源公交车推广率为100%的盟市给予200万专项奖励；                           年度新增更新新能源公交车超过10台、中心城区人口低于50万，且年度新能源公交车推广率为100%的盟市给予100万专项奖励。用于支持新能源公交发展</t>
  </si>
  <si>
    <t>按照各盟市单车实际标台×实际运营里程，所有车相加后占全区比例分配</t>
  </si>
  <si>
    <t>按各盟市农村水路客运船舶数占全区比例分配</t>
  </si>
  <si>
    <t>呼和浩特</t>
  </si>
  <si>
    <t>包头</t>
  </si>
  <si>
    <t>呼伦贝尔</t>
  </si>
  <si>
    <t>兴安盟</t>
  </si>
  <si>
    <t>通辽</t>
  </si>
  <si>
    <t>赤峰</t>
  </si>
  <si>
    <t>锡林郭勒</t>
  </si>
  <si>
    <t>乌兰察布</t>
  </si>
  <si>
    <t>鄂尔多斯</t>
  </si>
  <si>
    <t>巴彦淖尔</t>
  </si>
  <si>
    <t>乌海</t>
  </si>
  <si>
    <t>阿拉善</t>
  </si>
  <si>
    <t>满洲里</t>
  </si>
  <si>
    <t>二连浩特</t>
  </si>
  <si>
    <t>总计</t>
  </si>
  <si>
    <t>待分配资金6224.47万元</t>
  </si>
  <si>
    <t>农村道路客运待分配资金为5693.4万元，按《内蒙古自治区“十四五”期农村道路客运农村水路客运发展资金考核细则》，进行考核后再提出分配意见，预计10月底前完成。</t>
  </si>
  <si>
    <t>支持新能源巡游车发展待分配资金为506.07万元，待其他盟市报正式更新计划或原计划调整（原计划基础上增加）后予以分配</t>
  </si>
  <si>
    <t>农村水路客运待分配资金为25万元，按《内蒙古自治区“十四五”期农村道路客运农村水路客运发展资金考核细则》，进行考核后再提出分配意见，预计10月底前完。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</si>
</sst>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b/>
      <sz val="18"/>
      <name val="方正公文小标宋"/>
      <family val="0"/>
    </font>
    <font>
      <sz val="12"/>
      <name val="黑体"/>
      <family val="3"/>
    </font>
    <font>
      <sz val="11"/>
      <color indexed="8"/>
      <name val="黑体"/>
      <family val="3"/>
    </font>
    <font>
      <sz val="11"/>
      <name val="黑体"/>
      <family val="3"/>
    </font>
    <font>
      <sz val="11"/>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right style="thin"/>
      <top/>
      <bottom style="thin"/>
    </border>
    <border>
      <left style="thin"/>
      <right>
        <color indexed="63"/>
      </right>
      <top>
        <color indexed="63"/>
      </top>
      <bottom style="thin"/>
    </border>
    <border>
      <left style="thin"/>
      <right style="thin"/>
      <top>
        <color indexed="63"/>
      </top>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rgb="FF000000"/>
      </left>
      <right style="thin">
        <color rgb="FF000000"/>
      </right>
      <top>
        <color indexed="63"/>
      </top>
      <bottom style="thin">
        <color rgb="FF000000"/>
      </bottom>
    </border>
    <border>
      <left>
        <color indexed="63"/>
      </left>
      <right style="thin">
        <color rgb="FF000000"/>
      </right>
      <top style="thin">
        <color indexed="8"/>
      </top>
      <bottom style="thin">
        <color indexed="8"/>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top>
        <color indexed="63"/>
      </top>
      <bottom style="thin"/>
    </border>
    <border>
      <left>
        <color indexed="63"/>
      </left>
      <right style="thin">
        <color rgb="FF000000"/>
      </right>
      <top/>
      <bottom style="thin">
        <color rgb="FF000000"/>
      </bottom>
    </border>
    <border>
      <left>
        <color indexed="63"/>
      </left>
      <right style="thin">
        <color rgb="FF000000"/>
      </right>
      <top>
        <color indexed="63"/>
      </top>
      <bottom>
        <color indexed="63"/>
      </bottom>
    </border>
    <border>
      <left>
        <color indexed="63"/>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8">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176" fontId="5" fillId="0" borderId="15" xfId="0" applyNumberFormat="1" applyFont="1" applyBorder="1" applyAlignment="1">
      <alignment horizontal="center" vertical="center" wrapText="1"/>
    </xf>
    <xf numFmtId="176" fontId="5" fillId="0" borderId="16"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6" fillId="0" borderId="18" xfId="0" applyFont="1" applyFill="1" applyBorder="1" applyAlignment="1">
      <alignment horizontal="center" vertical="center" wrapText="1"/>
    </xf>
    <xf numFmtId="0" fontId="5" fillId="0" borderId="15" xfId="0" applyFont="1" applyBorder="1" applyAlignment="1">
      <alignment horizontal="center" vertical="center" wrapText="1"/>
    </xf>
    <xf numFmtId="0" fontId="0" fillId="0" borderId="19" xfId="0" applyBorder="1" applyAlignment="1">
      <alignment horizontal="center" vertical="center" wrapText="1"/>
    </xf>
    <xf numFmtId="0" fontId="1" fillId="0" borderId="15" xfId="0" applyFont="1" applyBorder="1" applyAlignment="1">
      <alignment horizontal="center" vertical="center"/>
    </xf>
    <xf numFmtId="176" fontId="26" fillId="0" borderId="15" xfId="0" applyNumberFormat="1" applyFont="1" applyFill="1" applyBorder="1" applyAlignment="1">
      <alignment horizontal="center" vertical="center" wrapText="1"/>
    </xf>
    <xf numFmtId="176"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176" fontId="26" fillId="0" borderId="22" xfId="0" applyNumberFormat="1" applyFont="1" applyFill="1" applyBorder="1" applyAlignment="1">
      <alignment horizontal="center" vertical="center" wrapText="1"/>
    </xf>
    <xf numFmtId="176" fontId="1" fillId="0" borderId="22"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3" xfId="0" applyFont="1" applyBorder="1" applyAlignment="1">
      <alignment horizontal="center" vertical="center" wrapText="1"/>
    </xf>
    <xf numFmtId="0" fontId="7" fillId="0" borderId="23" xfId="0" applyFont="1" applyBorder="1" applyAlignment="1">
      <alignment vertical="center" wrapText="1"/>
    </xf>
    <xf numFmtId="0" fontId="7" fillId="0" borderId="23" xfId="0" applyFont="1" applyBorder="1" applyAlignment="1">
      <alignment vertical="center" wrapText="1"/>
    </xf>
    <xf numFmtId="0" fontId="7" fillId="0" borderId="23" xfId="0" applyFont="1" applyBorder="1" applyAlignment="1">
      <alignment horizontal="justify"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5" xfId="0" applyFont="1" applyBorder="1" applyAlignment="1">
      <alignment horizontal="left" vertical="center" wrapText="1"/>
    </xf>
    <xf numFmtId="0" fontId="3" fillId="0" borderId="26" xfId="0" applyFont="1" applyBorder="1" applyAlignment="1">
      <alignment horizontal="center" vertical="center" wrapText="1"/>
    </xf>
    <xf numFmtId="176" fontId="1" fillId="0" borderId="15" xfId="0" applyNumberFormat="1" applyFont="1" applyFill="1" applyBorder="1" applyAlignment="1">
      <alignment horizontal="center" vertical="center"/>
    </xf>
    <xf numFmtId="176" fontId="1" fillId="0" borderId="30" xfId="0" applyNumberFormat="1" applyFont="1" applyFill="1" applyBorder="1" applyAlignment="1">
      <alignment horizontal="center" vertical="center"/>
    </xf>
    <xf numFmtId="176" fontId="1" fillId="0" borderId="25" xfId="0" applyNumberFormat="1" applyFont="1" applyBorder="1" applyAlignment="1">
      <alignment horizontal="center" vertical="center" wrapText="1"/>
    </xf>
    <xf numFmtId="176" fontId="1" fillId="0" borderId="22"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7" fillId="0" borderId="23"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1"/>
  <sheetViews>
    <sheetView tabSelected="1" zoomScaleSheetLayoutView="100" workbookViewId="0" topLeftCell="A8">
      <selection activeCell="B2" sqref="B2:N2"/>
    </sheetView>
  </sheetViews>
  <sheetFormatPr defaultColWidth="18.125" defaultRowHeight="14.25"/>
  <cols>
    <col min="1" max="1" width="6.50390625" style="1" customWidth="1"/>
    <col min="2" max="2" width="9.375" style="1" customWidth="1"/>
    <col min="3" max="3" width="15.625" style="1" customWidth="1"/>
    <col min="4" max="4" width="14.50390625" style="1" customWidth="1"/>
    <col min="5" max="5" width="12.00390625" style="1" customWidth="1"/>
    <col min="6" max="7" width="11.875" style="1" customWidth="1"/>
    <col min="8" max="8" width="14.125" style="1" customWidth="1"/>
    <col min="9" max="9" width="15.375" style="1" customWidth="1"/>
    <col min="10" max="10" width="15.125" style="1" customWidth="1"/>
    <col min="11" max="11" width="31.125" style="1" customWidth="1"/>
    <col min="12" max="12" width="12.75390625" style="1" customWidth="1"/>
    <col min="13" max="13" width="17.625" style="1" customWidth="1"/>
    <col min="14" max="14" width="11.375" style="1" customWidth="1"/>
    <col min="15" max="16384" width="18.125" style="1" customWidth="1"/>
  </cols>
  <sheetData>
    <row r="1" ht="21" customHeight="1">
      <c r="A1" s="1" t="s">
        <v>0</v>
      </c>
    </row>
    <row r="2" spans="2:14" ht="33.75" customHeight="1">
      <c r="B2" s="2" t="s">
        <v>1</v>
      </c>
      <c r="C2" s="2"/>
      <c r="D2" s="2"/>
      <c r="E2" s="2"/>
      <c r="F2" s="2"/>
      <c r="G2" s="2"/>
      <c r="H2" s="2"/>
      <c r="I2" s="2"/>
      <c r="J2" s="2"/>
      <c r="K2" s="2"/>
      <c r="L2" s="2"/>
      <c r="M2" s="2"/>
      <c r="N2" s="2"/>
    </row>
    <row r="3" spans="1:14" ht="28.5" customHeight="1">
      <c r="A3" s="3" t="s">
        <v>2</v>
      </c>
      <c r="B3" s="4" t="s">
        <v>3</v>
      </c>
      <c r="C3" s="5" t="s">
        <v>4</v>
      </c>
      <c r="D3" s="6"/>
      <c r="E3" s="7" t="s">
        <v>5</v>
      </c>
      <c r="F3" s="8"/>
      <c r="G3" s="8"/>
      <c r="H3" s="8"/>
      <c r="I3" s="8"/>
      <c r="J3" s="8"/>
      <c r="K3" s="8"/>
      <c r="L3" s="34"/>
      <c r="M3" s="35" t="s">
        <v>6</v>
      </c>
      <c r="N3" s="36" t="s">
        <v>7</v>
      </c>
    </row>
    <row r="4" spans="1:14" ht="70.5" customHeight="1">
      <c r="A4" s="9"/>
      <c r="B4" s="10"/>
      <c r="C4" s="11" t="s">
        <v>8</v>
      </c>
      <c r="D4" s="12" t="s">
        <v>9</v>
      </c>
      <c r="E4" s="13" t="s">
        <v>10</v>
      </c>
      <c r="F4" s="13" t="s">
        <v>11</v>
      </c>
      <c r="G4" s="14" t="s">
        <v>12</v>
      </c>
      <c r="H4" s="15" t="s">
        <v>13</v>
      </c>
      <c r="I4" s="37"/>
      <c r="J4" s="14" t="s">
        <v>14</v>
      </c>
      <c r="K4" s="14" t="s">
        <v>15</v>
      </c>
      <c r="L4" s="38" t="s">
        <v>16</v>
      </c>
      <c r="M4" s="35" t="s">
        <v>17</v>
      </c>
      <c r="N4" s="39"/>
    </row>
    <row r="5" spans="1:14" ht="192" customHeight="1">
      <c r="A5" s="9"/>
      <c r="B5" s="16"/>
      <c r="C5" s="11" t="s">
        <v>18</v>
      </c>
      <c r="D5" s="12" t="s">
        <v>19</v>
      </c>
      <c r="E5" s="12" t="s">
        <v>20</v>
      </c>
      <c r="F5" s="12" t="s">
        <v>21</v>
      </c>
      <c r="G5" s="17" t="s">
        <v>22</v>
      </c>
      <c r="H5" s="17" t="s">
        <v>23</v>
      </c>
      <c r="I5" s="17" t="s">
        <v>24</v>
      </c>
      <c r="J5" s="40" t="s">
        <v>25</v>
      </c>
      <c r="K5" s="40" t="s">
        <v>26</v>
      </c>
      <c r="L5" s="41" t="s">
        <v>27</v>
      </c>
      <c r="M5" s="41" t="s">
        <v>28</v>
      </c>
      <c r="N5" s="39"/>
    </row>
    <row r="6" spans="1:14" ht="33" customHeight="1">
      <c r="A6" s="18">
        <v>1</v>
      </c>
      <c r="B6" s="19" t="s">
        <v>29</v>
      </c>
      <c r="C6" s="20">
        <v>125.93766002087145</v>
      </c>
      <c r="D6" s="21">
        <v>300</v>
      </c>
      <c r="E6" s="21">
        <v>2327.9598510558817</v>
      </c>
      <c r="F6" s="22">
        <v>500</v>
      </c>
      <c r="G6" s="22"/>
      <c r="H6" s="22">
        <v>5700</v>
      </c>
      <c r="I6" s="22"/>
      <c r="J6" s="22"/>
      <c r="K6" s="22"/>
      <c r="L6" s="42">
        <v>9505.179558981597</v>
      </c>
      <c r="M6" s="43"/>
      <c r="N6" s="44">
        <f>SUM(C6:M6)</f>
        <v>18459.077070058353</v>
      </c>
    </row>
    <row r="7" spans="1:14" ht="24.75" customHeight="1">
      <c r="A7" s="18">
        <v>2</v>
      </c>
      <c r="B7" s="19" t="s">
        <v>30</v>
      </c>
      <c r="C7" s="20">
        <v>90.7455394359187</v>
      </c>
      <c r="D7" s="21"/>
      <c r="E7" s="21">
        <v>1938.3229739254411</v>
      </c>
      <c r="F7" s="22"/>
      <c r="G7" s="22"/>
      <c r="H7" s="22"/>
      <c r="I7" s="22">
        <v>416.73</v>
      </c>
      <c r="J7" s="22"/>
      <c r="K7" s="22">
        <v>300</v>
      </c>
      <c r="L7" s="42">
        <v>4764.062339169959</v>
      </c>
      <c r="M7" s="43"/>
      <c r="N7" s="44">
        <f aca="true" t="shared" si="0" ref="N7:N21">SUM(C7:M7)</f>
        <v>7509.860852531319</v>
      </c>
    </row>
    <row r="8" spans="1:14" ht="24.75" customHeight="1">
      <c r="A8" s="18">
        <v>3</v>
      </c>
      <c r="B8" s="19" t="s">
        <v>31</v>
      </c>
      <c r="C8" s="20">
        <v>1112.12208208143</v>
      </c>
      <c r="D8" s="21"/>
      <c r="E8" s="21">
        <v>2486.5673091691765</v>
      </c>
      <c r="F8" s="22"/>
      <c r="G8" s="22"/>
      <c r="H8" s="22"/>
      <c r="I8" s="22"/>
      <c r="J8" s="22"/>
      <c r="K8" s="22"/>
      <c r="L8" s="42">
        <v>343.15</v>
      </c>
      <c r="M8" s="43">
        <v>7.78</v>
      </c>
      <c r="N8" s="44">
        <f t="shared" si="0"/>
        <v>3949.619391250607</v>
      </c>
    </row>
    <row r="9" spans="1:14" ht="24.75" customHeight="1">
      <c r="A9" s="18">
        <v>4</v>
      </c>
      <c r="B9" s="19" t="s">
        <v>32</v>
      </c>
      <c r="C9" s="20">
        <v>1013.33078915335</v>
      </c>
      <c r="D9" s="21"/>
      <c r="E9" s="21">
        <v>1385.1118022569826</v>
      </c>
      <c r="F9" s="22"/>
      <c r="G9" s="22"/>
      <c r="H9" s="22"/>
      <c r="I9" s="22"/>
      <c r="J9" s="22"/>
      <c r="K9" s="22"/>
      <c r="L9" s="42">
        <v>783.8465885805501</v>
      </c>
      <c r="M9" s="43">
        <v>2.22</v>
      </c>
      <c r="N9" s="44">
        <f t="shared" si="0"/>
        <v>3184.509179990883</v>
      </c>
    </row>
    <row r="10" spans="1:14" ht="24.75" customHeight="1">
      <c r="A10" s="18">
        <v>5</v>
      </c>
      <c r="B10" s="19" t="s">
        <v>33</v>
      </c>
      <c r="C10" s="20">
        <v>1715.07821856814</v>
      </c>
      <c r="D10" s="21"/>
      <c r="E10" s="21">
        <v>2487.7982450046675</v>
      </c>
      <c r="F10" s="22"/>
      <c r="G10" s="22"/>
      <c r="H10" s="22"/>
      <c r="I10" s="22"/>
      <c r="J10" s="22"/>
      <c r="K10" s="22"/>
      <c r="L10" s="42">
        <v>3066.096528317062</v>
      </c>
      <c r="M10" s="43"/>
      <c r="N10" s="44">
        <f t="shared" si="0"/>
        <v>7268.97299188987</v>
      </c>
    </row>
    <row r="11" spans="1:14" ht="24.75" customHeight="1">
      <c r="A11" s="18">
        <v>6</v>
      </c>
      <c r="B11" s="19" t="s">
        <v>34</v>
      </c>
      <c r="C11" s="20">
        <v>2488.36034660468</v>
      </c>
      <c r="D11" s="21"/>
      <c r="E11" s="21">
        <v>2901.803017019033</v>
      </c>
      <c r="F11" s="22"/>
      <c r="G11" s="22"/>
      <c r="H11" s="22">
        <v>4500</v>
      </c>
      <c r="I11" s="22"/>
      <c r="J11" s="22"/>
      <c r="K11" s="22"/>
      <c r="L11" s="42">
        <v>3450.664902211237</v>
      </c>
      <c r="M11" s="43"/>
      <c r="N11" s="44">
        <f t="shared" si="0"/>
        <v>13340.828265834949</v>
      </c>
    </row>
    <row r="12" spans="1:14" ht="24.75" customHeight="1">
      <c r="A12" s="18">
        <v>7</v>
      </c>
      <c r="B12" s="19" t="s">
        <v>35</v>
      </c>
      <c r="C12" s="20">
        <v>88.3733386672636</v>
      </c>
      <c r="D12" s="21"/>
      <c r="E12" s="21">
        <v>1005.7799015853526</v>
      </c>
      <c r="F12" s="22"/>
      <c r="G12" s="22"/>
      <c r="H12" s="22"/>
      <c r="I12" s="22"/>
      <c r="J12" s="22"/>
      <c r="K12" s="22"/>
      <c r="L12" s="42">
        <v>675.66</v>
      </c>
      <c r="M12" s="43"/>
      <c r="N12" s="44">
        <f t="shared" si="0"/>
        <v>1769.8132402526162</v>
      </c>
    </row>
    <row r="13" spans="1:14" ht="24.75" customHeight="1">
      <c r="A13" s="18">
        <v>8</v>
      </c>
      <c r="B13" s="19" t="s">
        <v>36</v>
      </c>
      <c r="C13" s="20">
        <v>282.864606974308</v>
      </c>
      <c r="D13" s="21"/>
      <c r="E13" s="21">
        <v>1201.176883310162</v>
      </c>
      <c r="F13" s="22"/>
      <c r="G13" s="22"/>
      <c r="H13" s="22"/>
      <c r="I13" s="22"/>
      <c r="J13" s="22"/>
      <c r="K13" s="22"/>
      <c r="L13" s="42">
        <v>2558.4241521522713</v>
      </c>
      <c r="M13" s="43"/>
      <c r="N13" s="44">
        <f t="shared" si="0"/>
        <v>4042.4656424367413</v>
      </c>
    </row>
    <row r="14" spans="1:14" ht="24.75" customHeight="1">
      <c r="A14" s="18">
        <v>9</v>
      </c>
      <c r="B14" s="19" t="s">
        <v>37</v>
      </c>
      <c r="C14" s="20">
        <v>421.006801451148</v>
      </c>
      <c r="D14" s="21"/>
      <c r="E14" s="21">
        <v>2365.7520394873163</v>
      </c>
      <c r="F14" s="22"/>
      <c r="G14" s="22">
        <v>300</v>
      </c>
      <c r="H14" s="22">
        <v>2400</v>
      </c>
      <c r="I14" s="22"/>
      <c r="J14" s="22"/>
      <c r="K14" s="22">
        <v>100</v>
      </c>
      <c r="L14" s="42">
        <v>3118.8424559155965</v>
      </c>
      <c r="M14" s="43"/>
      <c r="N14" s="44">
        <f t="shared" si="0"/>
        <v>8705.60129685406</v>
      </c>
    </row>
    <row r="15" spans="1:14" ht="24.75" customHeight="1">
      <c r="A15" s="18">
        <v>10</v>
      </c>
      <c r="B15" s="19" t="s">
        <v>38</v>
      </c>
      <c r="C15" s="20">
        <v>570.4935615208075</v>
      </c>
      <c r="D15" s="21"/>
      <c r="E15" s="21">
        <v>845.822202494486</v>
      </c>
      <c r="F15" s="22"/>
      <c r="G15" s="22"/>
      <c r="H15" s="22"/>
      <c r="I15" s="22"/>
      <c r="J15" s="22">
        <v>100</v>
      </c>
      <c r="K15" s="22"/>
      <c r="L15" s="42">
        <v>1686.9017240586625</v>
      </c>
      <c r="M15" s="43"/>
      <c r="N15" s="44">
        <f t="shared" si="0"/>
        <v>3203.217488073956</v>
      </c>
    </row>
    <row r="16" spans="1:14" ht="24.75" customHeight="1">
      <c r="A16" s="18">
        <v>11</v>
      </c>
      <c r="B16" s="19" t="s">
        <v>39</v>
      </c>
      <c r="C16" s="20">
        <v>0</v>
      </c>
      <c r="D16" s="21"/>
      <c r="E16" s="21">
        <v>400.44979162160604</v>
      </c>
      <c r="F16" s="22"/>
      <c r="G16" s="22"/>
      <c r="H16" s="22"/>
      <c r="I16" s="22"/>
      <c r="J16" s="22"/>
      <c r="K16" s="22"/>
      <c r="L16" s="42">
        <v>639.3142654671204</v>
      </c>
      <c r="M16" s="43"/>
      <c r="N16" s="44">
        <f t="shared" si="0"/>
        <v>1039.7640570887265</v>
      </c>
    </row>
    <row r="17" spans="1:14" ht="24.75" customHeight="1">
      <c r="A17" s="18">
        <v>12</v>
      </c>
      <c r="B17" s="19" t="s">
        <v>40</v>
      </c>
      <c r="C17" s="20">
        <v>215.403121635808</v>
      </c>
      <c r="D17" s="21"/>
      <c r="E17" s="21">
        <v>343.1081354049578</v>
      </c>
      <c r="F17" s="22"/>
      <c r="G17" s="22"/>
      <c r="H17" s="22"/>
      <c r="I17" s="22"/>
      <c r="J17" s="22"/>
      <c r="K17" s="22"/>
      <c r="L17" s="42">
        <v>239.09484184257832</v>
      </c>
      <c r="M17" s="43"/>
      <c r="N17" s="44">
        <f t="shared" si="0"/>
        <v>797.6060988833442</v>
      </c>
    </row>
    <row r="18" spans="1:14" ht="24.75" customHeight="1">
      <c r="A18" s="18">
        <v>13</v>
      </c>
      <c r="B18" s="19" t="s">
        <v>41</v>
      </c>
      <c r="C18" s="20">
        <v>14.8839338862733</v>
      </c>
      <c r="D18" s="21"/>
      <c r="E18" s="21">
        <v>319.20311837817457</v>
      </c>
      <c r="F18" s="22"/>
      <c r="G18" s="22"/>
      <c r="H18" s="22"/>
      <c r="I18" s="22"/>
      <c r="J18" s="22"/>
      <c r="K18" s="22"/>
      <c r="L18" s="42">
        <v>169.81</v>
      </c>
      <c r="M18" s="43"/>
      <c r="N18" s="44">
        <f t="shared" si="0"/>
        <v>503.8970522644479</v>
      </c>
    </row>
    <row r="19" spans="1:14" ht="24.75" customHeight="1">
      <c r="A19" s="18">
        <v>14</v>
      </c>
      <c r="B19" s="19" t="s">
        <v>42</v>
      </c>
      <c r="C19" s="20">
        <v>0</v>
      </c>
      <c r="D19" s="21"/>
      <c r="E19" s="21">
        <v>50.144729286761326</v>
      </c>
      <c r="F19" s="23"/>
      <c r="G19" s="23"/>
      <c r="H19" s="23"/>
      <c r="I19" s="23"/>
      <c r="J19" s="23"/>
      <c r="K19" s="23"/>
      <c r="L19" s="42">
        <v>52.150046848662946</v>
      </c>
      <c r="M19" s="43"/>
      <c r="N19" s="44">
        <f t="shared" si="0"/>
        <v>102.29477613542427</v>
      </c>
    </row>
    <row r="20" spans="1:14" ht="24.75" customHeight="1">
      <c r="A20" s="24" t="s">
        <v>43</v>
      </c>
      <c r="B20" s="25"/>
      <c r="C20" s="26">
        <f>SUM(C6:C19)</f>
        <v>8138.599999999999</v>
      </c>
      <c r="D20" s="27">
        <v>300</v>
      </c>
      <c r="E20" s="27">
        <f>SUM(E6:E19)</f>
        <v>20058.999999999993</v>
      </c>
      <c r="F20" s="28">
        <v>500</v>
      </c>
      <c r="G20" s="28">
        <v>300</v>
      </c>
      <c r="H20" s="28">
        <f>SUM(H6:H19)</f>
        <v>12600</v>
      </c>
      <c r="I20" s="28">
        <v>416.73</v>
      </c>
      <c r="J20" s="28">
        <v>100</v>
      </c>
      <c r="K20" s="28">
        <v>400</v>
      </c>
      <c r="L20" s="45">
        <f>SUM(L6:L19)</f>
        <v>31053.1974035453</v>
      </c>
      <c r="M20" s="46">
        <f>SUM(M6:M19)</f>
        <v>10</v>
      </c>
      <c r="N20" s="44">
        <f>SUM(N6:N19)</f>
        <v>73877.52740354533</v>
      </c>
    </row>
    <row r="21" spans="1:14" ht="97.5" customHeight="1">
      <c r="A21" s="29" t="s">
        <v>44</v>
      </c>
      <c r="B21" s="30"/>
      <c r="C21" s="31" t="s">
        <v>45</v>
      </c>
      <c r="D21" s="32"/>
      <c r="E21" s="32"/>
      <c r="F21" s="32"/>
      <c r="G21" s="32"/>
      <c r="H21" s="33" t="s">
        <v>46</v>
      </c>
      <c r="I21" s="47"/>
      <c r="J21" s="47"/>
      <c r="K21" s="47"/>
      <c r="L21" s="47"/>
      <c r="M21" s="31" t="s">
        <v>47</v>
      </c>
      <c r="N21" s="44"/>
    </row>
  </sheetData>
  <sheetProtection/>
  <mergeCells count="10">
    <mergeCell ref="B2:N2"/>
    <mergeCell ref="C3:D3"/>
    <mergeCell ref="E3:L3"/>
    <mergeCell ref="H4:I4"/>
    <mergeCell ref="A20:B20"/>
    <mergeCell ref="A21:B21"/>
    <mergeCell ref="C21:D21"/>
    <mergeCell ref="A3:A5"/>
    <mergeCell ref="B3:B5"/>
    <mergeCell ref="N3:N5"/>
  </mergeCells>
  <printOptions horizontalCentered="1"/>
  <pageMargins left="0.2362204724409449" right="0.2362204724409449" top="0.7480314960629921" bottom="0.7480314960629921" header="0.31496062992125984" footer="0.31496062992125984"/>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小麦迪</cp:lastModifiedBy>
  <cp:lastPrinted>2022-08-26T03:50:22Z</cp:lastPrinted>
  <dcterms:created xsi:type="dcterms:W3CDTF">2016-12-02T08:54:00Z</dcterms:created>
  <dcterms:modified xsi:type="dcterms:W3CDTF">2022-09-14T08:47:11Z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8C387ACBC99F40E19DCD1791E4A04DA7</vt:lpwstr>
  </property>
</Properties>
</file>